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3er informe trimestral\"/>
    </mc:Choice>
  </mc:AlternateContent>
  <bookViews>
    <workbookView xWindow="0" yWindow="0" windowWidth="23040" windowHeight="9228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<sst xmlns="http://schemas.openxmlformats.org/spreadsheetml/2006/main" count="84" uniqueCount="84">
  <si>
    <t>Municipio de Silao de la Victoria
Estado Analítico del Ejercicio del Presupuesto de Egresos
Clasificación por Objeto del Gasto(Capítulo y Concepto)
Del 1 de Enero AL 30 DE SEPTIEMBRE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</si>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</sst>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32" workbookViewId="0">
      <selection activeCell="E77" sqref="E77"/>
    </sheetView>
  </sheetViews>
  <sheetFormatPr baseColWidth="10" defaultColWidth="12" defaultRowHeight="10.199999999999999" x14ac:dyDescent="0.2"/>
  <cols>
    <col min="1" max="1" width="5.8554687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321006330.88</v>
      </c>
      <c r="D5" s="17">
        <f>SUM(D6:D12)</f>
        <v>-24152152.300000001</v>
      </c>
      <c r="E5" s="17">
        <f>C5+D5</f>
        <v>296854178.57999998</v>
      </c>
      <c r="F5" s="17">
        <f>SUM(F6:F12)</f>
        <v>185189012.99000001</v>
      </c>
      <c r="G5" s="17">
        <f>SUM(G6:G12)</f>
        <v>185213763.05000001</v>
      </c>
      <c r="H5" s="17">
        <f>E5-F5</f>
        <v>111665165.58999997</v>
      </c>
    </row>
    <row r="6" spans="1:8" x14ac:dyDescent="0.2">
      <c r="A6" s="18">
        <v>1100</v>
      </c>
      <c r="B6" s="19" t="s">
        <v>12</v>
      </c>
      <c r="C6" s="20">
        <v>147750099.46000001</v>
      </c>
      <c r="D6" s="20">
        <v>-15778860.93</v>
      </c>
      <c r="E6" s="20">
        <f t="shared" ref="E6:E69" si="0">C6+D6</f>
        <v>131971238.53</v>
      </c>
      <c r="F6" s="20">
        <v>87653682.680000007</v>
      </c>
      <c r="G6" s="20">
        <v>87653682.680000007</v>
      </c>
      <c r="H6" s="20">
        <f t="shared" ref="H6:H69" si="1">E6-F6</f>
        <v>44317555.849999994</v>
      </c>
    </row>
    <row r="7" spans="1:8" x14ac:dyDescent="0.2">
      <c r="A7" s="18">
        <v>1200</v>
      </c>
      <c r="B7" s="19" t="s">
        <v>13</v>
      </c>
      <c r="C7" s="20">
        <v>62077638.140000001</v>
      </c>
      <c r="D7" s="20">
        <v>116250</v>
      </c>
      <c r="E7" s="20">
        <f t="shared" si="0"/>
        <v>62193888.140000001</v>
      </c>
      <c r="F7" s="20">
        <v>61833121.590000004</v>
      </c>
      <c r="G7" s="20">
        <v>61832082.07</v>
      </c>
      <c r="H7" s="20">
        <f t="shared" si="1"/>
        <v>360766.54999999702</v>
      </c>
    </row>
    <row r="8" spans="1:8" x14ac:dyDescent="0.2">
      <c r="A8" s="18">
        <v>1300</v>
      </c>
      <c r="B8" s="19" t="s">
        <v>14</v>
      </c>
      <c r="C8" s="20">
        <v>36785011.409999996</v>
      </c>
      <c r="D8" s="20">
        <v>-3643610</v>
      </c>
      <c r="E8" s="20">
        <f t="shared" si="0"/>
        <v>33141401.409999996</v>
      </c>
      <c r="F8" s="20">
        <v>4308641.76</v>
      </c>
      <c r="G8" s="20">
        <v>4322962.5599999996</v>
      </c>
      <c r="H8" s="20">
        <f t="shared" si="1"/>
        <v>28832759.649999999</v>
      </c>
    </row>
    <row r="9" spans="1:8" x14ac:dyDescent="0.2">
      <c r="A9" s="18">
        <v>1400</v>
      </c>
      <c r="B9" s="19" t="s">
        <v>15</v>
      </c>
      <c r="C9" s="20">
        <v>2051498.15</v>
      </c>
      <c r="D9" s="20">
        <v>300000</v>
      </c>
      <c r="E9" s="20">
        <f t="shared" si="0"/>
        <v>2351498.15</v>
      </c>
      <c r="F9" s="20">
        <v>2033887.66</v>
      </c>
      <c r="G9" s="20">
        <v>2033887.66</v>
      </c>
      <c r="H9" s="20">
        <f t="shared" si="1"/>
        <v>317610.49</v>
      </c>
    </row>
    <row r="10" spans="1:8" x14ac:dyDescent="0.2">
      <c r="A10" s="18">
        <v>1500</v>
      </c>
      <c r="B10" s="19" t="s">
        <v>16</v>
      </c>
      <c r="C10" s="20">
        <v>72342083.719999999</v>
      </c>
      <c r="D10" s="20">
        <v>-5145931.37</v>
      </c>
      <c r="E10" s="20">
        <f t="shared" si="0"/>
        <v>67196152.349999994</v>
      </c>
      <c r="F10" s="20">
        <v>29359679.300000001</v>
      </c>
      <c r="G10" s="20">
        <v>29371148.079999998</v>
      </c>
      <c r="H10" s="20">
        <f t="shared" si="1"/>
        <v>37836473.049999997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0">
        <f>SUM(C14:C22)</f>
        <v>52323451</v>
      </c>
      <c r="D13" s="20">
        <f>SUM(D14:D22)</f>
        <v>4171400</v>
      </c>
      <c r="E13" s="20">
        <f t="shared" si="0"/>
        <v>56494851</v>
      </c>
      <c r="F13" s="20">
        <f>SUM(F14:F22)</f>
        <v>37208368.769999996</v>
      </c>
      <c r="G13" s="20">
        <f>SUM(G14:G22)</f>
        <v>33914226.089999996</v>
      </c>
      <c r="H13" s="20">
        <f t="shared" si="1"/>
        <v>19286482.230000004</v>
      </c>
    </row>
    <row r="14" spans="1:8" x14ac:dyDescent="0.2">
      <c r="A14" s="18">
        <v>2100</v>
      </c>
      <c r="B14" s="19" t="s">
        <v>20</v>
      </c>
      <c r="C14" s="20">
        <v>5928001</v>
      </c>
      <c r="D14" s="20">
        <v>1452000</v>
      </c>
      <c r="E14" s="20">
        <f t="shared" si="0"/>
        <v>7380001</v>
      </c>
      <c r="F14" s="20">
        <v>3800226.41</v>
      </c>
      <c r="G14" s="20">
        <v>2624893.54</v>
      </c>
      <c r="H14" s="20">
        <f t="shared" si="1"/>
        <v>3579774.59</v>
      </c>
    </row>
    <row r="15" spans="1:8" x14ac:dyDescent="0.2">
      <c r="A15" s="18">
        <v>2200</v>
      </c>
      <c r="B15" s="19" t="s">
        <v>21</v>
      </c>
      <c r="C15" s="20">
        <v>2021750</v>
      </c>
      <c r="D15" s="20">
        <v>258000</v>
      </c>
      <c r="E15" s="20">
        <f t="shared" si="0"/>
        <v>2279750</v>
      </c>
      <c r="F15" s="20">
        <v>1314348.3899999999</v>
      </c>
      <c r="G15" s="20">
        <v>1156998.79</v>
      </c>
      <c r="H15" s="20">
        <f t="shared" si="1"/>
        <v>965401.6100000001</v>
      </c>
    </row>
    <row r="16" spans="1:8" x14ac:dyDescent="0.2">
      <c r="A16" s="18">
        <v>2300</v>
      </c>
      <c r="B16" s="19" t="s">
        <v>22</v>
      </c>
      <c r="C16" s="20">
        <v>80000</v>
      </c>
      <c r="D16" s="20">
        <v>215000</v>
      </c>
      <c r="E16" s="20">
        <f t="shared" si="0"/>
        <v>295000</v>
      </c>
      <c r="F16" s="20">
        <v>34290.36</v>
      </c>
      <c r="G16" s="20">
        <v>2030</v>
      </c>
      <c r="H16" s="20">
        <f t="shared" si="1"/>
        <v>260709.64</v>
      </c>
    </row>
    <row r="17" spans="1:8" x14ac:dyDescent="0.2">
      <c r="A17" s="18">
        <v>2400</v>
      </c>
      <c r="B17" s="19" t="s">
        <v>23</v>
      </c>
      <c r="C17" s="20">
        <v>5154200</v>
      </c>
      <c r="D17" s="20">
        <v>904000</v>
      </c>
      <c r="E17" s="20">
        <f t="shared" si="0"/>
        <v>6058200</v>
      </c>
      <c r="F17" s="20">
        <v>3478027.49</v>
      </c>
      <c r="G17" s="20">
        <v>3408354.51</v>
      </c>
      <c r="H17" s="20">
        <f t="shared" si="1"/>
        <v>2580172.5099999998</v>
      </c>
    </row>
    <row r="18" spans="1:8" x14ac:dyDescent="0.2">
      <c r="A18" s="18">
        <v>2500</v>
      </c>
      <c r="B18" s="19" t="s">
        <v>24</v>
      </c>
      <c r="C18" s="20">
        <v>21175500</v>
      </c>
      <c r="D18" s="20">
        <v>-1760000</v>
      </c>
      <c r="E18" s="20">
        <f t="shared" si="0"/>
        <v>19415500</v>
      </c>
      <c r="F18" s="20">
        <v>13325235.449999999</v>
      </c>
      <c r="G18" s="20">
        <v>12009560.039999999</v>
      </c>
      <c r="H18" s="20">
        <f t="shared" si="1"/>
        <v>6090264.5500000007</v>
      </c>
    </row>
    <row r="19" spans="1:8" x14ac:dyDescent="0.2">
      <c r="A19" s="18">
        <v>2600</v>
      </c>
      <c r="B19" s="19" t="s">
        <v>25</v>
      </c>
      <c r="C19" s="20">
        <v>13083400</v>
      </c>
      <c r="D19" s="20">
        <v>1983000</v>
      </c>
      <c r="E19" s="20">
        <f t="shared" si="0"/>
        <v>15066400</v>
      </c>
      <c r="F19" s="20">
        <v>12623897.369999999</v>
      </c>
      <c r="G19" s="20">
        <v>12574958.949999999</v>
      </c>
      <c r="H19" s="20">
        <f t="shared" si="1"/>
        <v>2442502.6300000008</v>
      </c>
    </row>
    <row r="20" spans="1:8" x14ac:dyDescent="0.2">
      <c r="A20" s="18">
        <v>2700</v>
      </c>
      <c r="B20" s="19" t="s">
        <v>26</v>
      </c>
      <c r="C20" s="20">
        <v>1395600</v>
      </c>
      <c r="D20" s="20">
        <v>2109400</v>
      </c>
      <c r="E20" s="20">
        <f t="shared" si="0"/>
        <v>3505000</v>
      </c>
      <c r="F20" s="20">
        <v>1622156.72</v>
      </c>
      <c r="G20" s="20">
        <v>1137237.05</v>
      </c>
      <c r="H20" s="20">
        <f t="shared" si="1"/>
        <v>1882843.28</v>
      </c>
    </row>
    <row r="21" spans="1:8" x14ac:dyDescent="0.2">
      <c r="A21" s="18">
        <v>2800</v>
      </c>
      <c r="B21" s="19" t="s">
        <v>27</v>
      </c>
      <c r="C21" s="20">
        <v>2700000</v>
      </c>
      <c r="D21" s="20">
        <v>-1100000</v>
      </c>
      <c r="E21" s="20">
        <f t="shared" si="0"/>
        <v>1600000</v>
      </c>
      <c r="F21" s="20">
        <v>706310</v>
      </c>
      <c r="G21" s="20">
        <v>706310</v>
      </c>
      <c r="H21" s="20">
        <f t="shared" si="1"/>
        <v>893690</v>
      </c>
    </row>
    <row r="22" spans="1:8" x14ac:dyDescent="0.2">
      <c r="A22" s="18">
        <v>2900</v>
      </c>
      <c r="B22" s="19" t="s">
        <v>28</v>
      </c>
      <c r="C22" s="20">
        <v>785000</v>
      </c>
      <c r="D22" s="20">
        <v>110000</v>
      </c>
      <c r="E22" s="20">
        <f t="shared" si="0"/>
        <v>895000</v>
      </c>
      <c r="F22" s="20">
        <v>303876.58</v>
      </c>
      <c r="G22" s="20">
        <v>293883.21000000002</v>
      </c>
      <c r="H22" s="20">
        <f t="shared" si="1"/>
        <v>591123.41999999993</v>
      </c>
    </row>
    <row r="23" spans="1:8" x14ac:dyDescent="0.2">
      <c r="A23" s="15" t="s">
        <v>29</v>
      </c>
      <c r="B23" s="16"/>
      <c r="C23" s="20">
        <f>SUM(C24:C32)</f>
        <v>98260519.870000005</v>
      </c>
      <c r="D23" s="20">
        <f>SUM(D24:D32)</f>
        <v>32160456.199999999</v>
      </c>
      <c r="E23" s="20">
        <f t="shared" si="0"/>
        <v>130420976.07000001</v>
      </c>
      <c r="F23" s="20">
        <f>SUM(F24:F32)</f>
        <v>89010824.070000008</v>
      </c>
      <c r="G23" s="20">
        <f>SUM(G24:G32)</f>
        <v>73280939.460000008</v>
      </c>
      <c r="H23" s="20">
        <f t="shared" si="1"/>
        <v>41410152</v>
      </c>
    </row>
    <row r="24" spans="1:8" x14ac:dyDescent="0.2">
      <c r="A24" s="18">
        <v>3100</v>
      </c>
      <c r="B24" s="19" t="s">
        <v>30</v>
      </c>
      <c r="C24" s="20">
        <v>14029200</v>
      </c>
      <c r="D24" s="20">
        <v>7149338.2599999998</v>
      </c>
      <c r="E24" s="20">
        <f t="shared" si="0"/>
        <v>21178538.259999998</v>
      </c>
      <c r="F24" s="20">
        <v>11219458.460000001</v>
      </c>
      <c r="G24" s="20">
        <v>9638230.3599999994</v>
      </c>
      <c r="H24" s="20">
        <f t="shared" si="1"/>
        <v>9959079.799999997</v>
      </c>
    </row>
    <row r="25" spans="1:8" x14ac:dyDescent="0.2">
      <c r="A25" s="18">
        <v>3200</v>
      </c>
      <c r="B25" s="19" t="s">
        <v>31</v>
      </c>
      <c r="C25" s="20">
        <v>7855062.4000000004</v>
      </c>
      <c r="D25" s="20">
        <v>1834500</v>
      </c>
      <c r="E25" s="20">
        <f t="shared" si="0"/>
        <v>9689562.4000000004</v>
      </c>
      <c r="F25" s="20">
        <v>6167223.7800000003</v>
      </c>
      <c r="G25" s="20">
        <v>6165895.21</v>
      </c>
      <c r="H25" s="20">
        <f t="shared" si="1"/>
        <v>3522338.62</v>
      </c>
    </row>
    <row r="26" spans="1:8" x14ac:dyDescent="0.2">
      <c r="A26" s="18">
        <v>3300</v>
      </c>
      <c r="B26" s="19" t="s">
        <v>32</v>
      </c>
      <c r="C26" s="20">
        <v>6237000</v>
      </c>
      <c r="D26" s="20">
        <v>6290501.2699999996</v>
      </c>
      <c r="E26" s="20">
        <f t="shared" si="0"/>
        <v>12527501.27</v>
      </c>
      <c r="F26" s="20">
        <v>7600979.9199999999</v>
      </c>
      <c r="G26" s="20">
        <v>7454579.9199999999</v>
      </c>
      <c r="H26" s="20">
        <f t="shared" si="1"/>
        <v>4926521.3499999996</v>
      </c>
    </row>
    <row r="27" spans="1:8" x14ac:dyDescent="0.2">
      <c r="A27" s="18">
        <v>3400</v>
      </c>
      <c r="B27" s="19" t="s">
        <v>33</v>
      </c>
      <c r="C27" s="20">
        <v>2200000</v>
      </c>
      <c r="D27" s="20">
        <v>409953.2</v>
      </c>
      <c r="E27" s="20">
        <f t="shared" si="0"/>
        <v>2609953.2000000002</v>
      </c>
      <c r="F27" s="20">
        <v>2283462.35</v>
      </c>
      <c r="G27" s="20">
        <v>2283462.35</v>
      </c>
      <c r="H27" s="20">
        <f t="shared" si="1"/>
        <v>326490.85000000009</v>
      </c>
    </row>
    <row r="28" spans="1:8" x14ac:dyDescent="0.2">
      <c r="A28" s="18">
        <v>3500</v>
      </c>
      <c r="B28" s="19" t="s">
        <v>34</v>
      </c>
      <c r="C28" s="20">
        <v>26124170.850000001</v>
      </c>
      <c r="D28" s="20">
        <v>13283903.470000001</v>
      </c>
      <c r="E28" s="20">
        <f t="shared" si="0"/>
        <v>39408074.32</v>
      </c>
      <c r="F28" s="20">
        <v>28066469.449999999</v>
      </c>
      <c r="G28" s="20">
        <v>26148923.850000001</v>
      </c>
      <c r="H28" s="20">
        <f t="shared" si="1"/>
        <v>11341604.870000001</v>
      </c>
    </row>
    <row r="29" spans="1:8" x14ac:dyDescent="0.2">
      <c r="A29" s="18">
        <v>3600</v>
      </c>
      <c r="B29" s="19" t="s">
        <v>35</v>
      </c>
      <c r="C29" s="20">
        <v>5660000</v>
      </c>
      <c r="D29" s="20">
        <v>-260000</v>
      </c>
      <c r="E29" s="20">
        <f t="shared" si="0"/>
        <v>5400000</v>
      </c>
      <c r="F29" s="20">
        <v>3869530.85</v>
      </c>
      <c r="G29" s="20">
        <v>2092343.07</v>
      </c>
      <c r="H29" s="20">
        <f t="shared" si="1"/>
        <v>1530469.15</v>
      </c>
    </row>
    <row r="30" spans="1:8" x14ac:dyDescent="0.2">
      <c r="A30" s="18">
        <v>3700</v>
      </c>
      <c r="B30" s="19" t="s">
        <v>36</v>
      </c>
      <c r="C30" s="20">
        <v>659200</v>
      </c>
      <c r="D30" s="20">
        <v>-229500</v>
      </c>
      <c r="E30" s="20">
        <f t="shared" si="0"/>
        <v>429700</v>
      </c>
      <c r="F30" s="20">
        <v>51278.11</v>
      </c>
      <c r="G30" s="20">
        <v>51278.11</v>
      </c>
      <c r="H30" s="20">
        <f t="shared" si="1"/>
        <v>378421.89</v>
      </c>
    </row>
    <row r="31" spans="1:8" x14ac:dyDescent="0.2">
      <c r="A31" s="18">
        <v>3800</v>
      </c>
      <c r="B31" s="19" t="s">
        <v>37</v>
      </c>
      <c r="C31" s="20">
        <v>5341000</v>
      </c>
      <c r="D31" s="20">
        <v>-687240</v>
      </c>
      <c r="E31" s="20">
        <f t="shared" si="0"/>
        <v>4653760</v>
      </c>
      <c r="F31" s="20">
        <v>2127815.5</v>
      </c>
      <c r="G31" s="20">
        <v>2013466.4</v>
      </c>
      <c r="H31" s="20">
        <f t="shared" si="1"/>
        <v>2525944.5</v>
      </c>
    </row>
    <row r="32" spans="1:8" x14ac:dyDescent="0.2">
      <c r="A32" s="18">
        <v>3900</v>
      </c>
      <c r="B32" s="19" t="s">
        <v>38</v>
      </c>
      <c r="C32" s="20">
        <v>30154886.620000001</v>
      </c>
      <c r="D32" s="20">
        <v>4369000</v>
      </c>
      <c r="E32" s="20">
        <f t="shared" si="0"/>
        <v>34523886.620000005</v>
      </c>
      <c r="F32" s="20">
        <v>27624605.649999999</v>
      </c>
      <c r="G32" s="20">
        <v>17432760.190000001</v>
      </c>
      <c r="H32" s="20">
        <f t="shared" si="1"/>
        <v>6899280.9700000063</v>
      </c>
    </row>
    <row r="33" spans="1:8" x14ac:dyDescent="0.2">
      <c r="A33" s="15" t="s">
        <v>39</v>
      </c>
      <c r="B33" s="16"/>
      <c r="C33" s="20">
        <f>SUM(C34:C42)</f>
        <v>47981249.420000002</v>
      </c>
      <c r="D33" s="20">
        <f>SUM(D34:D42)</f>
        <v>9227310.4399999995</v>
      </c>
      <c r="E33" s="20">
        <f t="shared" si="0"/>
        <v>57208559.859999999</v>
      </c>
      <c r="F33" s="20">
        <f>SUM(F34:F42)</f>
        <v>40812697.609999999</v>
      </c>
      <c r="G33" s="20">
        <f>SUM(G34:G42)</f>
        <v>39361763.729999997</v>
      </c>
      <c r="H33" s="20">
        <f t="shared" si="1"/>
        <v>16395862.25</v>
      </c>
    </row>
    <row r="34" spans="1:8" x14ac:dyDescent="0.2">
      <c r="A34" s="18">
        <v>4100</v>
      </c>
      <c r="B34" s="19" t="s">
        <v>40</v>
      </c>
      <c r="C34" s="20">
        <v>26000000</v>
      </c>
      <c r="D34" s="20">
        <v>313200</v>
      </c>
      <c r="E34" s="20">
        <f t="shared" si="0"/>
        <v>26313200</v>
      </c>
      <c r="F34" s="20">
        <v>19313200</v>
      </c>
      <c r="G34" s="20">
        <v>18313200</v>
      </c>
      <c r="H34" s="20">
        <f t="shared" si="1"/>
        <v>7000000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2000000</v>
      </c>
      <c r="D36" s="20">
        <v>10775244.029999999</v>
      </c>
      <c r="E36" s="20">
        <f t="shared" si="0"/>
        <v>12775244.029999999</v>
      </c>
      <c r="F36" s="20">
        <v>11938842.42</v>
      </c>
      <c r="G36" s="20">
        <v>11938842.42</v>
      </c>
      <c r="H36" s="20">
        <f t="shared" si="1"/>
        <v>836401.6099999994</v>
      </c>
    </row>
    <row r="37" spans="1:8" x14ac:dyDescent="0.2">
      <c r="A37" s="18">
        <v>4400</v>
      </c>
      <c r="B37" s="19" t="s">
        <v>43</v>
      </c>
      <c r="C37" s="20">
        <v>10104000</v>
      </c>
      <c r="D37" s="20">
        <v>155200</v>
      </c>
      <c r="E37" s="20">
        <f t="shared" si="0"/>
        <v>10259200</v>
      </c>
      <c r="F37" s="20">
        <v>6785105.4299999997</v>
      </c>
      <c r="G37" s="20">
        <v>6334171.5499999998</v>
      </c>
      <c r="H37" s="20">
        <f t="shared" si="1"/>
        <v>3474094.5700000003</v>
      </c>
    </row>
    <row r="38" spans="1:8" x14ac:dyDescent="0.2">
      <c r="A38" s="18">
        <v>4500</v>
      </c>
      <c r="B38" s="19" t="s">
        <v>44</v>
      </c>
      <c r="C38" s="20">
        <v>9877249.4199999999</v>
      </c>
      <c r="D38" s="20">
        <v>-2016333.59</v>
      </c>
      <c r="E38" s="20">
        <f t="shared" si="0"/>
        <v>7860915.8300000001</v>
      </c>
      <c r="F38" s="20">
        <v>2775549.76</v>
      </c>
      <c r="G38" s="20">
        <v>2775549.76</v>
      </c>
      <c r="H38" s="20">
        <f t="shared" si="1"/>
        <v>5085366.07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0">
        <f>SUM(C44:C52)</f>
        <v>445000</v>
      </c>
      <c r="D43" s="20">
        <f>SUM(D44:D52)</f>
        <v>1721923.52</v>
      </c>
      <c r="E43" s="20">
        <f t="shared" si="0"/>
        <v>2166923.52</v>
      </c>
      <c r="F43" s="20">
        <f>SUM(F44:F52)</f>
        <v>1386827.6300000001</v>
      </c>
      <c r="G43" s="20">
        <f>SUM(G44:G52)</f>
        <v>1367629.6300000001</v>
      </c>
      <c r="H43" s="20">
        <f t="shared" si="1"/>
        <v>780095.8899999999</v>
      </c>
    </row>
    <row r="44" spans="1:8" x14ac:dyDescent="0.2">
      <c r="A44" s="18">
        <v>5100</v>
      </c>
      <c r="B44" s="19" t="s">
        <v>50</v>
      </c>
      <c r="C44" s="20">
        <v>245000</v>
      </c>
      <c r="D44" s="20">
        <v>180520</v>
      </c>
      <c r="E44" s="20">
        <f t="shared" si="0"/>
        <v>425520</v>
      </c>
      <c r="F44" s="20">
        <v>82419.100000000006</v>
      </c>
      <c r="G44" s="20">
        <v>82419.100000000006</v>
      </c>
      <c r="H44" s="20">
        <f t="shared" si="1"/>
        <v>343100.9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23200</v>
      </c>
      <c r="E45" s="20">
        <f t="shared" si="0"/>
        <v>23200</v>
      </c>
      <c r="F45" s="20">
        <v>0</v>
      </c>
      <c r="G45" s="20">
        <v>0</v>
      </c>
      <c r="H45" s="20">
        <f t="shared" si="1"/>
        <v>23200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150000</v>
      </c>
      <c r="D49" s="20">
        <v>1528203.52</v>
      </c>
      <c r="E49" s="20">
        <f t="shared" si="0"/>
        <v>1678203.52</v>
      </c>
      <c r="F49" s="20">
        <v>1304408.53</v>
      </c>
      <c r="G49" s="20">
        <v>1285210.53</v>
      </c>
      <c r="H49" s="20">
        <f t="shared" si="1"/>
        <v>373794.99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50000</v>
      </c>
      <c r="D52" s="20">
        <v>-10000</v>
      </c>
      <c r="E52" s="20">
        <f t="shared" si="0"/>
        <v>40000</v>
      </c>
      <c r="F52" s="20">
        <v>0</v>
      </c>
      <c r="G52" s="20">
        <v>0</v>
      </c>
      <c r="H52" s="20">
        <f t="shared" si="1"/>
        <v>40000</v>
      </c>
    </row>
    <row r="53" spans="1:8" x14ac:dyDescent="0.2">
      <c r="A53" s="15" t="s">
        <v>59</v>
      </c>
      <c r="B53" s="16"/>
      <c r="C53" s="20">
        <f>SUM(C54:C56)</f>
        <v>88789670.170000002</v>
      </c>
      <c r="D53" s="20">
        <f>SUM(D54:D56)</f>
        <v>50396400.43</v>
      </c>
      <c r="E53" s="20">
        <f t="shared" si="0"/>
        <v>139186070.59999999</v>
      </c>
      <c r="F53" s="20">
        <f>SUM(F54:F56)</f>
        <v>67188729.140000001</v>
      </c>
      <c r="G53" s="20">
        <f>SUM(G54:G56)</f>
        <v>67188729.140000001</v>
      </c>
      <c r="H53" s="20">
        <f t="shared" si="1"/>
        <v>71997341.459999993</v>
      </c>
    </row>
    <row r="54" spans="1:8" x14ac:dyDescent="0.2">
      <c r="A54" s="18">
        <v>6100</v>
      </c>
      <c r="B54" s="19" t="s">
        <v>60</v>
      </c>
      <c r="C54" s="20">
        <v>88789670.170000002</v>
      </c>
      <c r="D54" s="20">
        <v>50396400.43</v>
      </c>
      <c r="E54" s="20">
        <f t="shared" si="0"/>
        <v>139186070.59999999</v>
      </c>
      <c r="F54" s="20">
        <v>67188729.140000001</v>
      </c>
      <c r="G54" s="20">
        <v>67188729.140000001</v>
      </c>
      <c r="H54" s="20">
        <f t="shared" si="1"/>
        <v>71997341.459999993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0">
        <f>SUM(C58:C64)</f>
        <v>0</v>
      </c>
      <c r="D57" s="20">
        <f>SUM(D58:D64)</f>
        <v>50000</v>
      </c>
      <c r="E57" s="20">
        <f t="shared" si="0"/>
        <v>50000</v>
      </c>
      <c r="F57" s="20">
        <f>SUM(F58:F64)</f>
        <v>0</v>
      </c>
      <c r="G57" s="20">
        <f>SUM(G58:G64)</f>
        <v>0</v>
      </c>
      <c r="H57" s="20">
        <f t="shared" si="1"/>
        <v>50000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50000</v>
      </c>
      <c r="E64" s="20">
        <f t="shared" si="0"/>
        <v>50000</v>
      </c>
      <c r="F64" s="20">
        <v>0</v>
      </c>
      <c r="G64" s="20">
        <v>0</v>
      </c>
      <c r="H64" s="20">
        <f t="shared" si="1"/>
        <v>50000</v>
      </c>
    </row>
    <row r="65" spans="1:8" x14ac:dyDescent="0.2">
      <c r="A65" s="15" t="s">
        <v>71</v>
      </c>
      <c r="B65" s="16"/>
      <c r="C65" s="20">
        <f>SUM(C66:C68)</f>
        <v>1350000</v>
      </c>
      <c r="D65" s="20">
        <f>SUM(D66:D68)</f>
        <v>317053.89</v>
      </c>
      <c r="E65" s="20">
        <f t="shared" si="0"/>
        <v>1667053.8900000001</v>
      </c>
      <c r="F65" s="20">
        <f>SUM(F66:F68)</f>
        <v>317053.89</v>
      </c>
      <c r="G65" s="20">
        <f>SUM(G66:G68)</f>
        <v>317053.89</v>
      </c>
      <c r="H65" s="20">
        <f t="shared" si="1"/>
        <v>1350000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1350000</v>
      </c>
      <c r="D68" s="20">
        <v>317053.89</v>
      </c>
      <c r="E68" s="20">
        <f t="shared" si="0"/>
        <v>1667053.8900000001</v>
      </c>
      <c r="F68" s="20">
        <v>317053.89</v>
      </c>
      <c r="G68" s="20">
        <v>317053.89</v>
      </c>
      <c r="H68" s="20">
        <f t="shared" si="1"/>
        <v>1350000</v>
      </c>
    </row>
    <row r="69" spans="1:8" x14ac:dyDescent="0.2">
      <c r="A69" s="15" t="s">
        <v>75</v>
      </c>
      <c r="B69" s="16"/>
      <c r="C69" s="20">
        <f>SUM(C70:C76)</f>
        <v>4744000</v>
      </c>
      <c r="D69" s="20">
        <f>SUM(D70:D76)</f>
        <v>32426000</v>
      </c>
      <c r="E69" s="20">
        <f t="shared" si="0"/>
        <v>37170000</v>
      </c>
      <c r="F69" s="20">
        <f>SUM(F70:F76)</f>
        <v>35792438.090000004</v>
      </c>
      <c r="G69" s="20">
        <f>SUM(G70:G76)</f>
        <v>35792438.090000004</v>
      </c>
      <c r="H69" s="20">
        <f t="shared" si="1"/>
        <v>1377561.9099999964</v>
      </c>
    </row>
    <row r="70" spans="1:8" x14ac:dyDescent="0.2">
      <c r="A70" s="18">
        <v>9100</v>
      </c>
      <c r="B70" s="19" t="s">
        <v>76</v>
      </c>
      <c r="C70" s="20">
        <v>3744000</v>
      </c>
      <c r="D70" s="20">
        <v>32000000</v>
      </c>
      <c r="E70" s="20">
        <f t="shared" ref="E70:E76" si="2">C70+D70</f>
        <v>35744000</v>
      </c>
      <c r="F70" s="20">
        <v>34808000</v>
      </c>
      <c r="G70" s="20">
        <v>34808000</v>
      </c>
      <c r="H70" s="20">
        <f t="shared" ref="H70:H76" si="3">E70-F70</f>
        <v>936000</v>
      </c>
    </row>
    <row r="71" spans="1:8" x14ac:dyDescent="0.2">
      <c r="A71" s="18">
        <v>9200</v>
      </c>
      <c r="B71" s="19" t="s">
        <v>77</v>
      </c>
      <c r="C71" s="20">
        <v>1000000</v>
      </c>
      <c r="D71" s="20">
        <v>426000</v>
      </c>
      <c r="E71" s="20">
        <f t="shared" si="2"/>
        <v>1426000</v>
      </c>
      <c r="F71" s="20">
        <v>984438.09</v>
      </c>
      <c r="G71" s="20">
        <v>984438.09</v>
      </c>
      <c r="H71" s="20">
        <f t="shared" si="3"/>
        <v>441561.91000000003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">
      <c r="A77" s="23"/>
      <c r="B77" s="24" t="s">
        <v>83</v>
      </c>
      <c r="C77" s="25">
        <f t="shared" ref="C77:H77" si="4">SUM(C5+C13+C23+C33+C43+C53+C57+C65+C69)</f>
        <v>614900221.34000003</v>
      </c>
      <c r="D77" s="25">
        <f t="shared" si="4"/>
        <v>106318392.17999999</v>
      </c>
      <c r="E77" s="25">
        <f t="shared" si="4"/>
        <v>721218613.51999998</v>
      </c>
      <c r="F77" s="25">
        <f t="shared" si="4"/>
        <v>456905952.18999994</v>
      </c>
      <c r="G77" s="25">
        <f t="shared" si="4"/>
        <v>436436543.08000004</v>
      </c>
      <c r="H77" s="25">
        <f t="shared" si="4"/>
        <v>264312661.32999995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2021-11-16T15:57:22Z</dcterms:created>
  <dcterms:modified xsi:type="dcterms:W3CDTF">2021-11-16T15:57:55Z</dcterms:modified>
</cp:coreProperties>
</file>